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C157FF75-E228-4F5C-95B5-91135D3CB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4" i="1"/>
  <c r="M12" i="1"/>
  <c r="M9" i="1"/>
  <c r="M18" i="1"/>
  <c r="M17" i="1"/>
  <c r="M16" i="1"/>
  <c r="M15" i="1"/>
  <c r="M10" i="1"/>
  <c r="M13" i="1"/>
  <c r="M11" i="1"/>
  <c r="M8" i="1"/>
</calcChain>
</file>

<file path=xl/sharedStrings.xml><?xml version="1.0" encoding="utf-8"?>
<sst xmlns="http://schemas.openxmlformats.org/spreadsheetml/2006/main" count="432" uniqueCount="244">
  <si>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</si>
  <si>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</si>
  <si>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</si>
  <si>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</si>
  <si>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</si>
  <si>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</si>
  <si>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</si>
  <si>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</si>
  <si>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</si>
  <si>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</si>
  <si>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</si>
  <si>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</si>
  <si>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</si>
  <si>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</si>
  <si>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</si>
  <si>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</si>
  <si>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</si>
  <si>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</si>
  <si>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</si>
  <si>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</si>
  <si>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</si>
  <si>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</si>
  <si>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</si>
  <si>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</si>
  <si>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</si>
  <si>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</si>
  <si>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</si>
  <si>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</si>
  <si>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</si>
  <si>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</si>
  <si>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</si>
  <si>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</si>
  <si>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</si>
  <si>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</si>
  <si>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</si>
  <si>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</si>
  <si>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</si>
  <si>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</si>
  <si>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</si>
  <si>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</si>
  <si>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</si>
  <si>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</si>
  <si>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</si>
  <si>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</si>
  <si>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</si>
  <si>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</si>
  <si>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</si>
  <si>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</si>
  <si>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</si>
  <si>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</si>
  <si>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</si>
  <si>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</si>
  <si>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</si>
  <si>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</si>
  <si>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</si>
  <si>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</si>
  <si>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</si>
  <si>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</si>
  <si>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</si>
  <si>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</si>
  <si>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</si>
  <si>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</si>
  <si>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</si>
  <si>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</si>
  <si>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</si>
  <si>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</si>
  <si>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</si>
  <si>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</si>
  <si>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</si>
  <si>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</si>
  <si>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</si>
  <si>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</si>
  <si>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</si>
  <si>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</si>
  <si>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</si>
  <si>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</si>
  <si>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</si>
  <si>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</si>
  <si>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</si>
  <si>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</si>
  <si>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</si>
  <si>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</si>
  <si>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</si>
  <si>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</si>
  <si>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</si>
  <si>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(A)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</si>
  <si>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</si>
  <si>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</si>
  <si>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</si>
  <si>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</si>
  <si>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</si>
  <si>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</si>
  <si>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</si>
  <si>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</si>
  <si>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</si>
  <si>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</si>
  <si>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</si>
  <si>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</si>
  <si>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</si>
  <si>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ARIADNA ELIA</t>
  </si>
  <si>
    <t>ALCANTARA</t>
  </si>
  <si>
    <t>SANTIAGO</t>
  </si>
  <si>
    <t>MARIANA</t>
  </si>
  <si>
    <t>DELGADILLO</t>
  </si>
  <si>
    <t>ORTEGA</t>
  </si>
  <si>
    <t>ANGELICA</t>
  </si>
  <si>
    <t>ROSAS</t>
  </si>
  <si>
    <t>RODRIGUEZ</t>
  </si>
  <si>
    <t>RICARDO</t>
  </si>
  <si>
    <t>ALTAMIRANO</t>
  </si>
  <si>
    <t>CLAUDIA</t>
  </si>
  <si>
    <t>ESPARZA</t>
  </si>
  <si>
    <t>ORTIZ</t>
  </si>
  <si>
    <t>OSCAR</t>
  </si>
  <si>
    <t>FLORES</t>
  </si>
  <si>
    <t>ALLENDELAGUA</t>
  </si>
  <si>
    <t>TATIANA</t>
  </si>
  <si>
    <t>CALZADA</t>
  </si>
  <si>
    <t>WABI</t>
  </si>
  <si>
    <t>JUAN CARLOS</t>
  </si>
  <si>
    <t>GONZALEZ</t>
  </si>
  <si>
    <t>PIMENTEL</t>
  </si>
  <si>
    <t>VACANTE</t>
  </si>
  <si>
    <t>HERIBERTO</t>
  </si>
  <si>
    <t>ILLESCAS</t>
  </si>
  <si>
    <t>MOLINA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</si>
  <si>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</si>
  <si>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</si>
  <si>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</si>
  <si>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</si>
  <si>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</si>
  <si>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</si>
  <si>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</si>
  <si>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</si>
  <si>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</si>
  <si>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NORMA ANGELICA</t>
  </si>
  <si>
    <t>VAZQUEZ</t>
  </si>
  <si>
    <t>Contador (a) Público (a)</t>
  </si>
  <si>
    <t>Contaduria</t>
  </si>
  <si>
    <t>Administración</t>
  </si>
  <si>
    <t>Derecho</t>
  </si>
  <si>
    <t>Dirección y Administración de Empresas</t>
  </si>
  <si>
    <t>Vacante</t>
  </si>
  <si>
    <t>Economía</t>
  </si>
  <si>
    <t>Fiscal</t>
  </si>
  <si>
    <t>Relaciones Internacionales</t>
  </si>
  <si>
    <t>https://transparencia.finanzas.cdmx.gob.mx/repositorio/public/upload/repositorio/DGAyF/2024/scp/fracc_XVII/alcantara_santiago_ariadna_elia_2024_T4.xlsx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</si>
  <si>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</si>
  <si>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</si>
  <si>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</si>
  <si>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https://transparencia.finanzas.cdmx.gob.mx/repositorio/public/upload/repositorio/DGAyF/2023/scp/fracc_XVII/rosas_rodriguez_angelica_2023_T2.xlsx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</si>
  <si>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</si>
  <si>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</si>
  <si>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</si>
  <si>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</si>
  <si>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</si>
  <si>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https://transparencia.finanzas.cdmx.gob.mx/repositorio/public/upload/repositorio/DGAyF/2024/scp/fracc_XVII/flores_allendelagua_oscar_2024_T4.xlsx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</si>
  <si>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</si>
  <si>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https://transparencia.finanzas.cdmx.gob.mx/repositorio/public/upload/repositorio/DGAyF/2023/scp/fracc_XVII/calzada_wabi_tatiana_2023_T1.xlsx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</si>
  <si>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</si>
  <si>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https://transparencia.finanzas.cdmx.gob.mx/repositorio/public/upload/repositorio/DGAyF/2023/scp/fracc_XVII/gonzalez_pimentel_juan_carlos_2023_T1.xlsx</t>
  </si>
  <si>
    <t>https://transparencia.finanzas.cdmx.gob.mx/repositorio/public/upload/repositorio/DGAyF/2023/scp/fracc_XVII_perfiles/consejeria_19006081.pdf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</si>
  <si>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</si>
  <si>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</si>
  <si>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</si>
  <si>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https://transparencia.finanzas.cdmx.gob.mx/repositorio/public/upload/repositorio/DGAyF/2023/scp/fracc_XVII/gomez_cruz_eduardo_cirilo_2023_T1.xlsx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</si>
  <si>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</si>
  <si>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https://transparencia.finanzas.cdmx.gob.mx/repositorio/public/upload/repositorio/DGAyF/2023/scp/fracc_XVII/alva_aguirre_adriana_2023_T1.xlsx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</si>
  <si>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</si>
  <si>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</si>
  <si>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</si>
  <si>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https://transparencia.finanzas.cdmx.gob.mx/repositorio/public/upload/repositorio/DGAyF/2024/scp/fracc_XVII/vazquez_flores_norma_angelica_2024_T4.xlsx</t>
  </si>
  <si>
    <t>SECRETARIA DE CULTURA</t>
  </si>
  <si>
    <t>HONORARIOS</t>
  </si>
  <si>
    <t>CONTADOR (A) PUBLICO (A)</t>
  </si>
  <si>
    <t>COMISION NACIONAL DE LOS DERECHOS HUMANOS</t>
  </si>
  <si>
    <t xml:space="preserve">DIRECCION DE ASUNTOS DE INDIGENAS EN RECLUSION </t>
  </si>
  <si>
    <t>PROCURADURIA GENERAL DE LA REPUBLICA</t>
  </si>
  <si>
    <t>DIRECCION GENERAL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</si>
  <si>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</si>
  <si>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</si>
  <si>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</si>
  <si>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</si>
  <si>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</si>
  <si>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</si>
  <si>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 xml:space="preserve">CORPORATIVO  ALMABA S.A. DE C.V. </t>
  </si>
  <si>
    <t>GERENTE DE TALENTO HUMANO</t>
  </si>
  <si>
    <t xml:space="preserve">POLICIA BANCARIA E INDUSTRIAL </t>
  </si>
  <si>
    <t xml:space="preserve">JUD DE NOMINAS Y PRESTACIONES </t>
  </si>
  <si>
    <t>SISTEMA DE TRANSPORTE COLECTIVO (METRO)</t>
  </si>
  <si>
    <t xml:space="preserve">GERENTE DE RECUROS HUMANOS </t>
  </si>
  <si>
    <t xml:space="preserve">DIRECCION GENERAL DE ADMINISTRACION Y FINANZAS DE LA CONSEJERIA JURIDICA DE SERVICIOS LEGALES </t>
  </si>
  <si>
    <t>JEFE (A) ADMINISTRATIVO (A) "A"</t>
  </si>
  <si>
    <t>CONTADURIA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</si>
  <si>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</si>
  <si>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</si>
  <si>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</si>
  <si>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</si>
  <si>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</si>
  <si>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</si>
  <si>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</si>
  <si>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</si>
  <si>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>SECRETARIA DE CULTURA FEDERAL</t>
  </si>
  <si>
    <t>SUBDIRECTOR (A) DE AREA</t>
  </si>
  <si>
    <t>DERECHO</t>
  </si>
  <si>
    <t>DESPACHO JURIDICO</t>
  </si>
  <si>
    <t>ABOGADO (A)</t>
  </si>
  <si>
    <t>SECRETARIA DE FINANZAS DEL EDOMEX</t>
  </si>
  <si>
    <t>ANALISTA ESPECIALIZADO (A) "A"</t>
  </si>
  <si>
    <t>JUD DE NOMINAS</t>
  </si>
  <si>
    <t>DIRECCION Y ADMINISTRACION DE EMPRESAS</t>
  </si>
  <si>
    <t>SEGALMEX</t>
  </si>
  <si>
    <t>JEFE DE PROYECTOS</t>
  </si>
  <si>
    <t>FERIA DE TABASCO 2019</t>
  </si>
  <si>
    <t>DIRECTOR (A) DEPORTIVO (A)</t>
  </si>
  <si>
    <t xml:space="preserve">CONSEJERIA JURIDICA Y DE SERVICIOS LEGALES DE LA CDMX </t>
  </si>
  <si>
    <t>COORDINADOR (A) EXPERTO (A) "A"</t>
  </si>
  <si>
    <t xml:space="preserve">DIRECTOR (A) DE PLANEACION Y RECURSOS FINANCIEROS </t>
  </si>
  <si>
    <t>DIRECTOR (A) DE RECURSOS HUMANOS Y FINANCIEROS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</si>
  <si>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</si>
  <si>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</si>
  <si>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</si>
  <si>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</si>
  <si>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COMPRAS Y CONTROL DE MATERIALES</t>
  </si>
  <si>
    <t>SUBDIRECTOR (A) DE ADQUISICIONES</t>
  </si>
  <si>
    <t xml:space="preserve">ENCARGADO (A) DE DESPACHO </t>
  </si>
  <si>
    <t xml:space="preserve">JEFE (A) DE DEPATAMENTO DE CONTROL E INTEGRACION DE PROCEDIMIENTOS </t>
  </si>
  <si>
    <t>FISCAL</t>
  </si>
  <si>
    <t>INSTITUTO ELECTORAL DEL DF</t>
  </si>
  <si>
    <t>ANALISTA DE LA DIRECCION DE ADQUISICIONES Y CONTROL PRESUPUESTAL</t>
  </si>
  <si>
    <t xml:space="preserve">SECRETARIA DE SEGURIDAD CIUDADANA </t>
  </si>
  <si>
    <t>JUD DE NOMINAS Y PRESTACIONES</t>
  </si>
  <si>
    <t>SUBDIRECTOR (A) DE RECURSOS MATERIALES Y SERVICIOS GENERALES</t>
  </si>
  <si>
    <t>SECRETARIA DE LA CONTRALORIA GENERAL DE LA CDMX</t>
  </si>
  <si>
    <t>JUD DE SERVICIOS GENERALES</t>
  </si>
  <si>
    <t xml:space="preserve">SANTANDER MEXICO S.A. </t>
  </si>
  <si>
    <t>BANQUERO (A) SELECT</t>
  </si>
  <si>
    <t>RELACIONES INTERNACIONALES</t>
  </si>
  <si>
    <t xml:space="preserve">BBVA MEXICO S.A. </t>
  </si>
  <si>
    <t>DIRECTOR (A) DE SUCURSAL COMERCIAL</t>
  </si>
  <si>
    <t>BANQUERO (A) PERSONAL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</si>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</sst>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gonzalez_pimentel_juan_carlos_2023_T1.xlsx" TargetMode="External"/><Relationship Id="rId13" Type="http://schemas.openxmlformats.org/officeDocument/2006/relationships/hyperlink" Target="https://transparencia.finanzas.cdmx.gob.mx/repositorio/public/upload/repositorio/DGAyF/2024/scp/fracc_XVII/vazquez_flores_norma_angelica_2024_T4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3" Type="http://schemas.openxmlformats.org/officeDocument/2006/relationships/hyperlink" Target="https://transparencia.finanzas.cdmx.gob.mx/repositorio/public/upload/repositorio/DGAyF/2023/scp/fracc_XVII/rosas_rodriguez_angelica_2023_T2.xlsx" TargetMode="External"/><Relationship Id="rId21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7" Type="http://schemas.openxmlformats.org/officeDocument/2006/relationships/hyperlink" Target="https://transparencia.finanzas.cdmx.gob.mx/repositorio/public/upload/repositorio/DGAyF/2023/scp/fracc_XVII/calzada_wabi_tatiana_2023_T1.xlsx" TargetMode="External"/><Relationship Id="rId12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2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16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20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1" Type="http://schemas.openxmlformats.org/officeDocument/2006/relationships/hyperlink" Target="https://transparencia.finanzas.cdmx.gob.mx/repositorio/public/upload/repositorio/DGAyF/2024/scp/fracc_XVII/alcantara_santiago_ariadna_elia_2024_T4.xlsx" TargetMode="External"/><Relationship Id="rId6" Type="http://schemas.openxmlformats.org/officeDocument/2006/relationships/hyperlink" Target="https://transparencia.finanzas.cdmx.gob.mx/repositorio/public/upload/repositorio/DGAyF/2024/scp/fracc_XVII/flores_allendelagua_oscar_2024_T4.xlsx" TargetMode="External"/><Relationship Id="rId11" Type="http://schemas.openxmlformats.org/officeDocument/2006/relationships/hyperlink" Target="https://transparencia.finanzas.cdmx.gob.mx/repositorio/public/upload/repositorio/DGAyF/2023/scp/fracc_XVII/alva_aguirre_adriana_2023_T1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5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15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3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10" Type="http://schemas.openxmlformats.org/officeDocument/2006/relationships/hyperlink" Target="https://transparencia.finanzas.cdmx.gob.mx/repositorio/public/upload/repositorio/DGAyF/2023/scp/fracc_XVII/gomez_cruz_eduardo_cirilo_2023_T1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4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9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14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2" Type="http://schemas.openxmlformats.org/officeDocument/2006/relationships/hyperlink" Target="https://transparencia.finanzas.cdmx.gob.mx/repositorio/public/upload/repositorio/DGAyF/2023/scp/fracc_XVII_perfiles/consejeria_19006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99</v>
      </c>
      <c r="G8" t="s">
        <v>100</v>
      </c>
      <c r="H8" t="s">
        <v>101</v>
      </c>
      <c r="I8" t="s">
        <v>57</v>
      </c>
      <c r="J8" t="s">
        <v>83</v>
      </c>
      <c r="K8" t="s">
        <v>63</v>
      </c>
      <c r="L8" t="s">
        <v>137</v>
      </c>
      <c r="M8" s="5" t="str">
        <f ca="1">HYPERLINK("#"&amp;CELL("direccion",Tabla_472796!A4),"1")</f>
        <v>1</v>
      </c>
      <c r="N8" s="5" t="s">
        <v>146</v>
      </c>
      <c r="O8" s="5" t="s">
        <v>147</v>
      </c>
      <c r="P8" t="s">
        <v>69</v>
      </c>
      <c r="Q8" s="4" t="s">
        <v>243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102</v>
      </c>
      <c r="G9" t="s">
        <v>103</v>
      </c>
      <c r="H9" t="s">
        <v>104</v>
      </c>
      <c r="I9" t="s">
        <v>57</v>
      </c>
      <c r="J9" t="s">
        <v>83</v>
      </c>
      <c r="K9" t="s">
        <v>61</v>
      </c>
      <c r="L9" t="s">
        <v>61</v>
      </c>
      <c r="M9" s="5" t="str">
        <f ca="1">HYPERLINK("#"&amp;CELL("direccion",Tabla_472796!A7),"2")</f>
        <v>2</v>
      </c>
      <c r="N9" s="5" t="s">
        <v>148</v>
      </c>
      <c r="O9" s="5" t="s">
        <v>149</v>
      </c>
      <c r="P9" t="s">
        <v>69</v>
      </c>
      <c r="Q9" s="4" t="s">
        <v>243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105</v>
      </c>
      <c r="G10" t="s">
        <v>106</v>
      </c>
      <c r="H10" t="s">
        <v>107</v>
      </c>
      <c r="I10" t="s">
        <v>57</v>
      </c>
      <c r="J10" t="s">
        <v>83</v>
      </c>
      <c r="K10" t="s">
        <v>63</v>
      </c>
      <c r="L10" t="s">
        <v>137</v>
      </c>
      <c r="M10" s="5" t="str">
        <f ca="1">HYPERLINK("#"&amp;CELL("direccion",Tabla_472796!A10),"3")</f>
        <v>3</v>
      </c>
      <c r="N10" s="5" t="s">
        <v>150</v>
      </c>
      <c r="O10" s="5" t="s">
        <v>151</v>
      </c>
      <c r="P10" t="s">
        <v>69</v>
      </c>
      <c r="Q10" s="4" t="s">
        <v>243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108</v>
      </c>
      <c r="G11" t="s">
        <v>107</v>
      </c>
      <c r="H11" t="s">
        <v>109</v>
      </c>
      <c r="I11" t="s">
        <v>56</v>
      </c>
      <c r="J11" t="s">
        <v>83</v>
      </c>
      <c r="K11" t="s">
        <v>63</v>
      </c>
      <c r="L11" t="s">
        <v>138</v>
      </c>
      <c r="M11" s="5" t="str">
        <f ca="1">HYPERLINK("#"&amp;CELL("direccion",Tabla_472796!A13),"4")</f>
        <v>4</v>
      </c>
      <c r="N11" s="5" t="s">
        <v>152</v>
      </c>
      <c r="O11" s="5" t="s">
        <v>153</v>
      </c>
      <c r="P11" t="s">
        <v>69</v>
      </c>
      <c r="Q11" s="4" t="s">
        <v>243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110</v>
      </c>
      <c r="G12" t="s">
        <v>111</v>
      </c>
      <c r="H12" t="s">
        <v>112</v>
      </c>
      <c r="I12" t="s">
        <v>57</v>
      </c>
      <c r="J12" t="s">
        <v>83</v>
      </c>
      <c r="K12" t="s">
        <v>62</v>
      </c>
      <c r="L12" t="s">
        <v>139</v>
      </c>
      <c r="M12" s="5" t="str">
        <f ca="1">HYPERLINK("#"&amp;CELL("direccion",Tabla_472796!A16),"5")</f>
        <v>5</v>
      </c>
      <c r="N12" s="5" t="s">
        <v>154</v>
      </c>
      <c r="O12" s="5" t="s">
        <v>155</v>
      </c>
      <c r="P12" t="s">
        <v>69</v>
      </c>
      <c r="Q12" s="4" t="s">
        <v>243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84</v>
      </c>
      <c r="E13" t="s">
        <v>90</v>
      </c>
      <c r="F13" t="s">
        <v>113</v>
      </c>
      <c r="G13" t="s">
        <v>114</v>
      </c>
      <c r="H13" t="s">
        <v>115</v>
      </c>
      <c r="I13" t="s">
        <v>56</v>
      </c>
      <c r="J13" t="s">
        <v>83</v>
      </c>
      <c r="K13" t="s">
        <v>63</v>
      </c>
      <c r="L13" t="s">
        <v>140</v>
      </c>
      <c r="M13" s="5" t="str">
        <f ca="1">HYPERLINK("#"&amp;CELL("direccion",Tabla_472796!A19),"6")</f>
        <v>6</v>
      </c>
      <c r="N13" s="5" t="s">
        <v>156</v>
      </c>
      <c r="O13" s="5" t="s">
        <v>157</v>
      </c>
      <c r="P13" t="s">
        <v>69</v>
      </c>
      <c r="Q13" s="4" t="s">
        <v>243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91</v>
      </c>
      <c r="F14" t="s">
        <v>116</v>
      </c>
      <c r="G14" t="s">
        <v>117</v>
      </c>
      <c r="H14" t="s">
        <v>118</v>
      </c>
      <c r="I14" t="s">
        <v>57</v>
      </c>
      <c r="J14" t="s">
        <v>83</v>
      </c>
      <c r="K14" t="s">
        <v>64</v>
      </c>
      <c r="L14" t="s">
        <v>141</v>
      </c>
      <c r="M14" s="5" t="str">
        <f ca="1">HYPERLINK("#"&amp;CELL("direccion",Tabla_472796!A22),"7")</f>
        <v>7</v>
      </c>
      <c r="N14" s="5" t="s">
        <v>158</v>
      </c>
      <c r="O14" s="5" t="s">
        <v>159</v>
      </c>
      <c r="P14" t="s">
        <v>69</v>
      </c>
      <c r="Q14" s="4" t="s">
        <v>243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92</v>
      </c>
      <c r="F15" t="s">
        <v>119</v>
      </c>
      <c r="G15" t="s">
        <v>120</v>
      </c>
      <c r="H15" t="s">
        <v>121</v>
      </c>
      <c r="I15" t="s">
        <v>56</v>
      </c>
      <c r="J15" t="s">
        <v>83</v>
      </c>
      <c r="K15" t="s">
        <v>63</v>
      </c>
      <c r="L15" t="s">
        <v>137</v>
      </c>
      <c r="M15" s="5" t="str">
        <f ca="1">HYPERLINK("#"&amp;CELL("direccion",Tabla_472796!A25),"8")</f>
        <v>8</v>
      </c>
      <c r="N15" s="5" t="s">
        <v>160</v>
      </c>
      <c r="O15" s="5" t="s">
        <v>161</v>
      </c>
      <c r="P15" t="s">
        <v>69</v>
      </c>
      <c r="Q15" s="4" t="s">
        <v>243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93</v>
      </c>
      <c r="F16" t="s">
        <v>122</v>
      </c>
      <c r="G16" t="s">
        <v>122</v>
      </c>
      <c r="H16" t="s">
        <v>122</v>
      </c>
      <c r="J16" t="s">
        <v>83</v>
      </c>
      <c r="K16" t="s">
        <v>58</v>
      </c>
      <c r="L16" t="s">
        <v>142</v>
      </c>
      <c r="M16" s="5" t="str">
        <f ca="1">HYPERLINK("#"&amp;CELL("direccion",Tabla_472796!A28),"9")</f>
        <v>9</v>
      </c>
      <c r="N16" s="4" t="s">
        <v>241</v>
      </c>
      <c r="O16" s="5" t="s">
        <v>162</v>
      </c>
      <c r="P16" t="s">
        <v>69</v>
      </c>
      <c r="Q16" s="4" t="s">
        <v>243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94</v>
      </c>
      <c r="F17" t="s">
        <v>123</v>
      </c>
      <c r="G17" t="s">
        <v>124</v>
      </c>
      <c r="H17" t="s">
        <v>125</v>
      </c>
      <c r="I17" t="s">
        <v>56</v>
      </c>
      <c r="J17" t="s">
        <v>83</v>
      </c>
      <c r="K17" t="s">
        <v>63</v>
      </c>
      <c r="L17" t="s">
        <v>143</v>
      </c>
      <c r="M17" s="5" t="str">
        <f ca="1">HYPERLINK("#"&amp;CELL("direccion",Tabla_472796!A31),"10")</f>
        <v>10</v>
      </c>
      <c r="N17" s="5" t="s">
        <v>163</v>
      </c>
      <c r="O17" s="5" t="s">
        <v>164</v>
      </c>
      <c r="P17" t="s">
        <v>69</v>
      </c>
      <c r="Q17" s="4" t="s">
        <v>243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95</v>
      </c>
      <c r="F18" t="s">
        <v>126</v>
      </c>
      <c r="G18" t="s">
        <v>127</v>
      </c>
      <c r="H18" t="s">
        <v>128</v>
      </c>
      <c r="I18" t="s">
        <v>56</v>
      </c>
      <c r="J18" t="s">
        <v>83</v>
      </c>
      <c r="K18" t="s">
        <v>63</v>
      </c>
      <c r="L18" t="s">
        <v>137</v>
      </c>
      <c r="M18" s="5" t="str">
        <f ca="1">HYPERLINK("#"&amp;CELL("direccion",Tabla_472796!A34),"11")</f>
        <v>11</v>
      </c>
      <c r="N18" s="5" t="s">
        <v>165</v>
      </c>
      <c r="O18" s="5" t="s">
        <v>166</v>
      </c>
      <c r="P18" t="s">
        <v>69</v>
      </c>
      <c r="Q18" s="4" t="s">
        <v>243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84</v>
      </c>
      <c r="E19" t="s">
        <v>96</v>
      </c>
      <c r="F19" t="s">
        <v>129</v>
      </c>
      <c r="G19" t="s">
        <v>130</v>
      </c>
      <c r="H19" t="s">
        <v>131</v>
      </c>
      <c r="I19" t="s">
        <v>57</v>
      </c>
      <c r="J19" t="s">
        <v>83</v>
      </c>
      <c r="K19" t="s">
        <v>64</v>
      </c>
      <c r="L19" t="s">
        <v>144</v>
      </c>
      <c r="M19" s="5" t="str">
        <f ca="1">HYPERLINK("#"&amp;CELL("direccion",Tabla_472796!A37),"12")</f>
        <v>12</v>
      </c>
      <c r="N19" s="5" t="s">
        <v>167</v>
      </c>
      <c r="O19" s="5" t="s">
        <v>168</v>
      </c>
      <c r="P19" t="s">
        <v>69</v>
      </c>
      <c r="Q19" s="4" t="s">
        <v>243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97</v>
      </c>
      <c r="F20" t="s">
        <v>132</v>
      </c>
      <c r="G20" t="s">
        <v>133</v>
      </c>
      <c r="H20" t="s">
        <v>134</v>
      </c>
      <c r="I20" t="s">
        <v>56</v>
      </c>
      <c r="J20" t="s">
        <v>83</v>
      </c>
      <c r="K20" t="s">
        <v>63</v>
      </c>
      <c r="L20" t="s">
        <v>143</v>
      </c>
      <c r="M20" s="5" t="str">
        <f ca="1">HYPERLINK("#"&amp;CELL("direccion",Tabla_472796!A40),"13")</f>
        <v>13</v>
      </c>
      <c r="N20" s="5" t="s">
        <v>169</v>
      </c>
      <c r="O20" s="5" t="s">
        <v>170</v>
      </c>
      <c r="P20" t="s">
        <v>69</v>
      </c>
      <c r="Q20" s="4" t="s">
        <v>243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98</v>
      </c>
      <c r="F21" t="s">
        <v>135</v>
      </c>
      <c r="G21" t="s">
        <v>136</v>
      </c>
      <c r="H21" t="s">
        <v>114</v>
      </c>
      <c r="I21" t="s">
        <v>57</v>
      </c>
      <c r="J21" t="s">
        <v>83</v>
      </c>
      <c r="K21" t="s">
        <v>63</v>
      </c>
      <c r="L21" t="s">
        <v>145</v>
      </c>
      <c r="M21" s="5" t="str">
        <f ca="1">HYPERLINK("#"&amp;CELL("direccion",Tabla_472796!A43),"14")</f>
        <v>14</v>
      </c>
      <c r="N21" s="5" t="s">
        <v>171</v>
      </c>
      <c r="O21" s="4" t="s">
        <v>242</v>
      </c>
      <c r="P21" t="s">
        <v>69</v>
      </c>
      <c r="Q21" s="4" t="s">
        <v>243</v>
      </c>
      <c r="R21" t="s">
        <v>81</v>
      </c>
      <c r="S2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O8" r:id="rId14" xr:uid="{00000000-0004-0000-0000-00000D000000}"/>
    <hyperlink ref="O9" r:id="rId15" xr:uid="{00000000-0004-0000-0000-00000E000000}"/>
    <hyperlink ref="O10" r:id="rId16" xr:uid="{00000000-0004-0000-0000-00000F000000}"/>
    <hyperlink ref="O11" r:id="rId17" xr:uid="{00000000-0004-0000-0000-000010000000}"/>
    <hyperlink ref="O12" r:id="rId18" xr:uid="{00000000-0004-0000-0000-000011000000}"/>
    <hyperlink ref="O13" r:id="rId19" xr:uid="{00000000-0004-0000-0000-000012000000}"/>
    <hyperlink ref="O14" r:id="rId20" xr:uid="{00000000-0004-0000-0000-000013000000}"/>
    <hyperlink ref="O15" r:id="rId21" xr:uid="{00000000-0004-0000-0000-000014000000}"/>
    <hyperlink ref="O16" r:id="rId22" xr:uid="{00000000-0004-0000-0000-000015000000}"/>
    <hyperlink ref="O17" r:id="rId23" xr:uid="{00000000-0004-0000-0000-000016000000}"/>
    <hyperlink ref="O18" r:id="rId24" xr:uid="{00000000-0004-0000-0000-000017000000}"/>
    <hyperlink ref="O19" r:id="rId25" xr:uid="{00000000-0004-0000-0000-000018000000}"/>
    <hyperlink ref="O20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43983</v>
      </c>
      <c r="C4" s="3">
        <v>45565</v>
      </c>
      <c r="D4" t="s">
        <v>172</v>
      </c>
      <c r="E4" t="s">
        <v>173</v>
      </c>
      <c r="F4" t="s">
        <v>174</v>
      </c>
    </row>
    <row r="5" spans="1:6" x14ac:dyDescent="0.25">
      <c r="A5">
        <v>1</v>
      </c>
      <c r="B5" s="3">
        <v>43101</v>
      </c>
      <c r="C5" s="3">
        <v>43846</v>
      </c>
      <c r="D5" t="s">
        <v>175</v>
      </c>
      <c r="E5" t="s">
        <v>176</v>
      </c>
      <c r="F5" t="s">
        <v>174</v>
      </c>
    </row>
    <row r="6" spans="1:6" x14ac:dyDescent="0.25">
      <c r="A6">
        <v>1</v>
      </c>
      <c r="B6" s="3">
        <v>42782</v>
      </c>
      <c r="C6" s="3">
        <v>43100</v>
      </c>
      <c r="D6" t="s">
        <v>177</v>
      </c>
      <c r="E6" t="s">
        <v>178</v>
      </c>
      <c r="F6" t="s">
        <v>174</v>
      </c>
    </row>
    <row r="7" spans="1:6" x14ac:dyDescent="0.25">
      <c r="A7">
        <v>2</v>
      </c>
      <c r="B7" s="7">
        <v>40391</v>
      </c>
      <c r="C7" s="7" t="s">
        <v>179</v>
      </c>
      <c r="D7" t="s">
        <v>180</v>
      </c>
      <c r="E7" t="s">
        <v>181</v>
      </c>
      <c r="F7" t="s">
        <v>182</v>
      </c>
    </row>
    <row r="8" spans="1:6" x14ac:dyDescent="0.25">
      <c r="A8">
        <v>2</v>
      </c>
      <c r="B8" s="7">
        <v>37956</v>
      </c>
      <c r="C8" s="7">
        <v>40360</v>
      </c>
      <c r="D8" t="s">
        <v>180</v>
      </c>
      <c r="E8" t="s">
        <v>183</v>
      </c>
      <c r="F8" t="s">
        <v>182</v>
      </c>
    </row>
    <row r="9" spans="1:6" x14ac:dyDescent="0.25">
      <c r="A9">
        <v>2</v>
      </c>
      <c r="B9" s="7" t="s">
        <v>184</v>
      </c>
      <c r="C9" s="7" t="s">
        <v>184</v>
      </c>
      <c r="D9" t="s">
        <v>184</v>
      </c>
      <c r="E9" t="s">
        <v>184</v>
      </c>
      <c r="F9" t="s">
        <v>184</v>
      </c>
    </row>
    <row r="10" spans="1:6" x14ac:dyDescent="0.25">
      <c r="A10">
        <v>3</v>
      </c>
      <c r="B10" s="7">
        <v>44348</v>
      </c>
      <c r="C10" s="7">
        <v>44440</v>
      </c>
      <c r="D10" t="s">
        <v>185</v>
      </c>
      <c r="E10" t="s">
        <v>186</v>
      </c>
      <c r="F10" t="s">
        <v>174</v>
      </c>
    </row>
    <row r="11" spans="1:6" x14ac:dyDescent="0.25">
      <c r="A11">
        <v>3</v>
      </c>
      <c r="B11" s="7">
        <v>42736</v>
      </c>
      <c r="C11" s="7">
        <v>43466</v>
      </c>
      <c r="D11" t="s">
        <v>187</v>
      </c>
      <c r="E11" t="s">
        <v>188</v>
      </c>
      <c r="F11" t="s">
        <v>174</v>
      </c>
    </row>
    <row r="12" spans="1:6" x14ac:dyDescent="0.25">
      <c r="A12">
        <v>3</v>
      </c>
      <c r="B12" s="7">
        <v>42036</v>
      </c>
      <c r="C12" s="7">
        <v>42248</v>
      </c>
      <c r="D12" t="s">
        <v>189</v>
      </c>
      <c r="E12" t="s">
        <v>190</v>
      </c>
      <c r="F12" t="s">
        <v>174</v>
      </c>
    </row>
    <row r="13" spans="1:6" x14ac:dyDescent="0.25">
      <c r="A13">
        <v>4</v>
      </c>
      <c r="B13" s="7">
        <v>44819</v>
      </c>
      <c r="C13" s="7">
        <v>44926</v>
      </c>
      <c r="D13" t="s">
        <v>191</v>
      </c>
      <c r="E13" t="s">
        <v>192</v>
      </c>
      <c r="F13" t="s">
        <v>193</v>
      </c>
    </row>
    <row r="14" spans="1:6" x14ac:dyDescent="0.25">
      <c r="A14">
        <v>4</v>
      </c>
      <c r="B14" s="7">
        <v>43481</v>
      </c>
      <c r="C14" s="7">
        <v>44788</v>
      </c>
      <c r="D14" t="s">
        <v>194</v>
      </c>
      <c r="E14" t="s">
        <v>195</v>
      </c>
      <c r="F14" t="s">
        <v>193</v>
      </c>
    </row>
    <row r="15" spans="1:6" x14ac:dyDescent="0.25">
      <c r="A15">
        <v>4</v>
      </c>
      <c r="B15" s="7">
        <v>43389</v>
      </c>
      <c r="C15" s="7">
        <v>43465</v>
      </c>
      <c r="D15" t="s">
        <v>194</v>
      </c>
      <c r="E15" t="s">
        <v>196</v>
      </c>
      <c r="F15" t="s">
        <v>193</v>
      </c>
    </row>
    <row r="16" spans="1:6" x14ac:dyDescent="0.25">
      <c r="A16">
        <v>5</v>
      </c>
      <c r="B16" s="8">
        <v>2009</v>
      </c>
      <c r="C16" s="8">
        <v>2022</v>
      </c>
      <c r="D16" t="s">
        <v>197</v>
      </c>
      <c r="E16" t="s">
        <v>198</v>
      </c>
      <c r="F16" t="s">
        <v>199</v>
      </c>
    </row>
    <row r="17" spans="1:6" x14ac:dyDescent="0.25">
      <c r="A17">
        <v>5</v>
      </c>
      <c r="B17" s="8">
        <v>2007</v>
      </c>
      <c r="C17" s="8">
        <v>2009</v>
      </c>
      <c r="D17" t="s">
        <v>200</v>
      </c>
      <c r="E17" t="s">
        <v>201</v>
      </c>
      <c r="F17" t="s">
        <v>199</v>
      </c>
    </row>
    <row r="18" spans="1:6" x14ac:dyDescent="0.25">
      <c r="A18">
        <v>5</v>
      </c>
      <c r="B18" s="7" t="s">
        <v>184</v>
      </c>
      <c r="C18" s="7" t="s">
        <v>184</v>
      </c>
      <c r="D18" t="s">
        <v>184</v>
      </c>
      <c r="E18" t="s">
        <v>184</v>
      </c>
      <c r="F18" t="s">
        <v>184</v>
      </c>
    </row>
    <row r="19" spans="1:6" x14ac:dyDescent="0.25">
      <c r="A19">
        <v>6</v>
      </c>
      <c r="B19" s="7">
        <v>44621</v>
      </c>
      <c r="C19" s="7">
        <v>45580</v>
      </c>
      <c r="D19" t="s">
        <v>202</v>
      </c>
      <c r="E19" t="s">
        <v>203</v>
      </c>
      <c r="F19" t="s">
        <v>204</v>
      </c>
    </row>
    <row r="20" spans="1:6" x14ac:dyDescent="0.25">
      <c r="A20">
        <v>6</v>
      </c>
      <c r="B20" s="7">
        <v>42795</v>
      </c>
      <c r="C20" s="7">
        <v>43115</v>
      </c>
      <c r="D20" t="s">
        <v>205</v>
      </c>
      <c r="E20" t="s">
        <v>206</v>
      </c>
      <c r="F20" t="s">
        <v>204</v>
      </c>
    </row>
    <row r="21" spans="1:6" x14ac:dyDescent="0.25">
      <c r="A21">
        <v>6</v>
      </c>
      <c r="B21" s="7">
        <v>41278</v>
      </c>
      <c r="C21" s="7">
        <v>42794</v>
      </c>
      <c r="D21" t="s">
        <v>207</v>
      </c>
      <c r="E21" t="s">
        <v>208</v>
      </c>
      <c r="F21" t="s">
        <v>204</v>
      </c>
    </row>
    <row r="22" spans="1:6" x14ac:dyDescent="0.25">
      <c r="A22">
        <v>7</v>
      </c>
      <c r="B22" s="7">
        <v>44652</v>
      </c>
      <c r="C22" s="7">
        <v>44926</v>
      </c>
      <c r="D22" t="s">
        <v>83</v>
      </c>
      <c r="E22" t="s">
        <v>209</v>
      </c>
      <c r="F22" t="s">
        <v>210</v>
      </c>
    </row>
    <row r="23" spans="1:6" x14ac:dyDescent="0.25">
      <c r="A23">
        <v>7</v>
      </c>
      <c r="B23" s="7">
        <v>43709</v>
      </c>
      <c r="C23" s="7">
        <v>44651</v>
      </c>
      <c r="D23" t="s">
        <v>211</v>
      </c>
      <c r="E23" t="s">
        <v>212</v>
      </c>
      <c r="F23" t="s">
        <v>210</v>
      </c>
    </row>
    <row r="24" spans="1:6" x14ac:dyDescent="0.25">
      <c r="A24">
        <v>7</v>
      </c>
      <c r="B24" s="7">
        <v>43405</v>
      </c>
      <c r="C24" s="7">
        <v>43617</v>
      </c>
      <c r="D24" t="s">
        <v>213</v>
      </c>
      <c r="E24" t="s">
        <v>214</v>
      </c>
      <c r="F24" t="s">
        <v>210</v>
      </c>
    </row>
    <row r="25" spans="1:6" x14ac:dyDescent="0.25">
      <c r="A25">
        <v>8</v>
      </c>
      <c r="B25" s="7">
        <v>44835</v>
      </c>
      <c r="C25" s="7">
        <v>44958</v>
      </c>
      <c r="D25" t="s">
        <v>215</v>
      </c>
      <c r="E25" t="s">
        <v>216</v>
      </c>
      <c r="F25" t="s">
        <v>174</v>
      </c>
    </row>
    <row r="26" spans="1:6" x14ac:dyDescent="0.25">
      <c r="A26">
        <v>8</v>
      </c>
      <c r="B26" s="7">
        <v>42614</v>
      </c>
      <c r="C26" s="7">
        <v>44713</v>
      </c>
      <c r="D26" t="s">
        <v>197</v>
      </c>
      <c r="E26" t="s">
        <v>217</v>
      </c>
      <c r="F26" t="s">
        <v>174</v>
      </c>
    </row>
    <row r="27" spans="1:6" x14ac:dyDescent="0.25">
      <c r="A27">
        <v>8</v>
      </c>
      <c r="B27" s="7">
        <v>41671</v>
      </c>
      <c r="C27" s="7">
        <v>42614</v>
      </c>
      <c r="D27" t="s">
        <v>197</v>
      </c>
      <c r="E27" t="s">
        <v>218</v>
      </c>
      <c r="F27" t="s">
        <v>174</v>
      </c>
    </row>
    <row r="28" spans="1:6" x14ac:dyDescent="0.25">
      <c r="A28">
        <v>9</v>
      </c>
      <c r="B28" s="7" t="s">
        <v>122</v>
      </c>
      <c r="C28" s="7" t="s">
        <v>122</v>
      </c>
      <c r="D28" t="s">
        <v>122</v>
      </c>
      <c r="E28" t="s">
        <v>122</v>
      </c>
      <c r="F28" t="s">
        <v>122</v>
      </c>
    </row>
    <row r="29" spans="1:6" x14ac:dyDescent="0.25">
      <c r="A29">
        <v>9</v>
      </c>
      <c r="B29" s="7" t="s">
        <v>122</v>
      </c>
      <c r="C29" s="7" t="s">
        <v>122</v>
      </c>
      <c r="D29" t="s">
        <v>122</v>
      </c>
      <c r="E29" t="s">
        <v>122</v>
      </c>
      <c r="F29" t="s">
        <v>122</v>
      </c>
    </row>
    <row r="30" spans="1:6" x14ac:dyDescent="0.25">
      <c r="A30">
        <v>9</v>
      </c>
      <c r="B30" s="7" t="s">
        <v>122</v>
      </c>
      <c r="C30" s="7" t="s">
        <v>122</v>
      </c>
      <c r="D30" t="s">
        <v>122</v>
      </c>
      <c r="E30" t="s">
        <v>122</v>
      </c>
      <c r="F30" t="s">
        <v>122</v>
      </c>
    </row>
    <row r="31" spans="1:6" x14ac:dyDescent="0.25">
      <c r="A31">
        <v>10</v>
      </c>
      <c r="B31" s="7">
        <v>43891</v>
      </c>
      <c r="C31" s="7">
        <v>44896</v>
      </c>
      <c r="D31" t="s">
        <v>219</v>
      </c>
      <c r="E31" t="s">
        <v>220</v>
      </c>
      <c r="F31" t="s">
        <v>221</v>
      </c>
    </row>
    <row r="32" spans="1:6" x14ac:dyDescent="0.25">
      <c r="A32">
        <v>10</v>
      </c>
      <c r="B32" s="7">
        <v>43466</v>
      </c>
      <c r="C32" s="7">
        <v>43891</v>
      </c>
      <c r="D32" t="s">
        <v>219</v>
      </c>
      <c r="E32" t="s">
        <v>222</v>
      </c>
      <c r="F32" t="s">
        <v>221</v>
      </c>
    </row>
    <row r="33" spans="1:6" x14ac:dyDescent="0.25">
      <c r="A33">
        <v>10</v>
      </c>
      <c r="B33" s="7" t="s">
        <v>184</v>
      </c>
      <c r="C33" s="7" t="s">
        <v>184</v>
      </c>
      <c r="D33" t="s">
        <v>184</v>
      </c>
      <c r="E33" t="s">
        <v>184</v>
      </c>
      <c r="F33" t="s">
        <v>184</v>
      </c>
    </row>
    <row r="34" spans="1:6" x14ac:dyDescent="0.25">
      <c r="A34">
        <v>11</v>
      </c>
      <c r="B34" s="3">
        <v>44866</v>
      </c>
      <c r="C34" s="3">
        <v>44941</v>
      </c>
      <c r="D34" t="s">
        <v>83</v>
      </c>
      <c r="E34" t="s">
        <v>223</v>
      </c>
      <c r="F34" t="s">
        <v>174</v>
      </c>
    </row>
    <row r="35" spans="1:6" x14ac:dyDescent="0.25">
      <c r="A35">
        <v>11</v>
      </c>
      <c r="B35" s="3">
        <v>41671</v>
      </c>
      <c r="C35" s="3">
        <v>44682</v>
      </c>
      <c r="D35" t="s">
        <v>197</v>
      </c>
      <c r="E35" t="s">
        <v>224</v>
      </c>
      <c r="F35" t="s">
        <v>174</v>
      </c>
    </row>
    <row r="36" spans="1:6" x14ac:dyDescent="0.25">
      <c r="A36">
        <v>11</v>
      </c>
      <c r="B36" s="3">
        <v>41395</v>
      </c>
      <c r="C36" s="3">
        <v>41640</v>
      </c>
      <c r="D36" t="s">
        <v>197</v>
      </c>
      <c r="E36" t="s">
        <v>225</v>
      </c>
      <c r="F36" t="s">
        <v>174</v>
      </c>
    </row>
    <row r="37" spans="1:6" x14ac:dyDescent="0.25">
      <c r="A37">
        <v>12</v>
      </c>
      <c r="B37" s="3">
        <v>41671</v>
      </c>
      <c r="C37" s="3">
        <v>45000</v>
      </c>
      <c r="D37" t="s">
        <v>197</v>
      </c>
      <c r="E37" t="s">
        <v>226</v>
      </c>
      <c r="F37" t="s">
        <v>227</v>
      </c>
    </row>
    <row r="38" spans="1:6" x14ac:dyDescent="0.25">
      <c r="A38">
        <v>12</v>
      </c>
      <c r="B38" s="3">
        <v>40603</v>
      </c>
      <c r="C38" s="3">
        <v>41671</v>
      </c>
      <c r="D38" t="s">
        <v>228</v>
      </c>
      <c r="E38" t="s">
        <v>225</v>
      </c>
      <c r="F38" t="s">
        <v>227</v>
      </c>
    </row>
    <row r="39" spans="1:6" x14ac:dyDescent="0.25">
      <c r="A39">
        <v>12</v>
      </c>
      <c r="B39" s="3">
        <v>40422</v>
      </c>
      <c r="C39" s="3">
        <v>40603</v>
      </c>
      <c r="D39" t="s">
        <v>228</v>
      </c>
      <c r="E39" t="s">
        <v>229</v>
      </c>
      <c r="F39" t="s">
        <v>227</v>
      </c>
    </row>
    <row r="40" spans="1:6" x14ac:dyDescent="0.25">
      <c r="A40">
        <v>13</v>
      </c>
      <c r="B40" s="3">
        <v>43466</v>
      </c>
      <c r="C40" s="3">
        <v>43831</v>
      </c>
      <c r="D40" t="s">
        <v>230</v>
      </c>
      <c r="E40" t="s">
        <v>231</v>
      </c>
      <c r="F40" t="s">
        <v>221</v>
      </c>
    </row>
    <row r="41" spans="1:6" x14ac:dyDescent="0.25">
      <c r="A41">
        <v>13</v>
      </c>
      <c r="B41" s="3">
        <v>42064</v>
      </c>
      <c r="C41" s="3">
        <v>43466</v>
      </c>
      <c r="D41" t="s">
        <v>230</v>
      </c>
      <c r="E41" t="s">
        <v>232</v>
      </c>
      <c r="F41" t="s">
        <v>221</v>
      </c>
    </row>
    <row r="42" spans="1:6" x14ac:dyDescent="0.25">
      <c r="A42">
        <v>13</v>
      </c>
      <c r="B42" s="3">
        <v>41306</v>
      </c>
      <c r="C42" s="3">
        <v>42036</v>
      </c>
      <c r="D42" t="s">
        <v>233</v>
      </c>
      <c r="E42" t="s">
        <v>234</v>
      </c>
      <c r="F42" t="s">
        <v>221</v>
      </c>
    </row>
    <row r="43" spans="1:6" x14ac:dyDescent="0.25">
      <c r="A43">
        <v>14</v>
      </c>
      <c r="B43" s="3">
        <v>45139</v>
      </c>
      <c r="C43" s="3">
        <v>45474</v>
      </c>
      <c r="D43" s="6" t="s">
        <v>235</v>
      </c>
      <c r="E43" s="6" t="s">
        <v>236</v>
      </c>
      <c r="F43" t="s">
        <v>237</v>
      </c>
    </row>
    <row r="44" spans="1:6" x14ac:dyDescent="0.25">
      <c r="A44">
        <v>14</v>
      </c>
      <c r="B44" s="3">
        <v>42917</v>
      </c>
      <c r="C44" s="3">
        <v>44896</v>
      </c>
      <c r="D44" s="6" t="s">
        <v>238</v>
      </c>
      <c r="E44" s="6" t="s">
        <v>239</v>
      </c>
      <c r="F44" t="s">
        <v>237</v>
      </c>
    </row>
    <row r="45" spans="1:6" x14ac:dyDescent="0.25">
      <c r="A45">
        <v>14</v>
      </c>
      <c r="B45" s="3">
        <v>42217</v>
      </c>
      <c r="C45" s="3">
        <v>42887</v>
      </c>
      <c r="D45" s="6" t="s">
        <v>238</v>
      </c>
      <c r="E45" s="6" t="s">
        <v>240</v>
      </c>
      <c r="F45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2025-01-24T01:01:28Z</dcterms:modified>
</cp:coreProperties>
</file>